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eschadvies.sharepoint.com/Gedeelde  documenten/Lonen data/10. standaard documenten/Verlof registratie/"/>
    </mc:Choice>
  </mc:AlternateContent>
  <xr:revisionPtr revIDLastSave="142" documentId="8_{75128404-5401-46F4-9708-4C68294610EA}" xr6:coauthVersionLast="47" xr6:coauthVersionMax="47" xr10:uidLastSave="{AA38EA84-9713-42FC-B14E-4210D32D1F60}"/>
  <bookViews>
    <workbookView xWindow="-120" yWindow="-120" windowWidth="29040" windowHeight="15840" activeTab="4" xr2:uid="{7C44990D-C4C9-45C9-B3EF-E24895BB410B}"/>
  </bookViews>
  <sheets>
    <sheet name="2022" sheetId="1" r:id="rId1"/>
    <sheet name="2023" sheetId="3" r:id="rId2"/>
    <sheet name="2024" sheetId="4" r:id="rId3"/>
    <sheet name="2025" sheetId="5" r:id="rId4"/>
    <sheet name="2026" sheetId="6" r:id="rId5"/>
    <sheet name="2027" sheetId="7" r:id="rId6"/>
    <sheet name="2028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9" i="6"/>
  <c r="D9" i="7"/>
  <c r="D9" i="8"/>
  <c r="M44" i="8"/>
  <c r="L44" i="8"/>
  <c r="K44" i="8"/>
  <c r="J44" i="8"/>
  <c r="I44" i="8"/>
  <c r="H44" i="8"/>
  <c r="G44" i="8"/>
  <c r="F44" i="8"/>
  <c r="E44" i="8"/>
  <c r="D44" i="8"/>
  <c r="C44" i="8"/>
  <c r="B44" i="8"/>
  <c r="E8" i="8"/>
  <c r="H7" i="8"/>
  <c r="G8" i="1"/>
  <c r="E8" i="1"/>
  <c r="E8" i="3"/>
  <c r="G8" i="4"/>
  <c r="E8" i="4"/>
  <c r="E8" i="5"/>
  <c r="E8" i="6"/>
  <c r="E8" i="7"/>
  <c r="M44" i="7"/>
  <c r="L44" i="7"/>
  <c r="K44" i="7"/>
  <c r="J44" i="7"/>
  <c r="I44" i="7"/>
  <c r="H44" i="7"/>
  <c r="G44" i="7"/>
  <c r="F44" i="7"/>
  <c r="E44" i="7"/>
  <c r="D44" i="7"/>
  <c r="C44" i="7"/>
  <c r="B44" i="7"/>
  <c r="H7" i="7"/>
  <c r="M44" i="6"/>
  <c r="L44" i="6"/>
  <c r="K44" i="6"/>
  <c r="J44" i="6"/>
  <c r="I44" i="6"/>
  <c r="H44" i="6"/>
  <c r="G44" i="6"/>
  <c r="F44" i="6"/>
  <c r="E44" i="6"/>
  <c r="D44" i="6"/>
  <c r="C44" i="6"/>
  <c r="B44" i="6"/>
  <c r="H7" i="6"/>
  <c r="M44" i="5"/>
  <c r="L44" i="5"/>
  <c r="K44" i="5"/>
  <c r="J44" i="5"/>
  <c r="I44" i="5"/>
  <c r="H44" i="5"/>
  <c r="G44" i="5"/>
  <c r="F44" i="5"/>
  <c r="E44" i="5"/>
  <c r="D44" i="5"/>
  <c r="C44" i="5"/>
  <c r="B44" i="5"/>
  <c r="H7" i="5"/>
  <c r="M44" i="4"/>
  <c r="L44" i="4"/>
  <c r="K44" i="4"/>
  <c r="J44" i="4"/>
  <c r="I44" i="4"/>
  <c r="H44" i="4"/>
  <c r="G44" i="4"/>
  <c r="F44" i="4"/>
  <c r="E44" i="4"/>
  <c r="D44" i="4"/>
  <c r="C44" i="4"/>
  <c r="B44" i="4"/>
  <c r="H7" i="4"/>
  <c r="M44" i="3"/>
  <c r="G44" i="3"/>
  <c r="H44" i="3"/>
  <c r="I44" i="3"/>
  <c r="J44" i="3"/>
  <c r="K44" i="3"/>
  <c r="L44" i="3"/>
  <c r="F44" i="3"/>
  <c r="E44" i="3"/>
  <c r="D44" i="3"/>
  <c r="C44" i="3"/>
  <c r="B44" i="3"/>
  <c r="H7" i="3"/>
  <c r="C44" i="1"/>
  <c r="D44" i="1"/>
  <c r="E44" i="1"/>
  <c r="F44" i="1"/>
  <c r="B44" i="1"/>
  <c r="H7" i="1"/>
  <c r="B7" i="5" l="1"/>
  <c r="G8" i="5" s="1"/>
  <c r="B7" i="8"/>
  <c r="G8" i="8" s="1"/>
  <c r="B7" i="7"/>
  <c r="G8" i="7" s="1"/>
  <c r="B7" i="6"/>
  <c r="G8" i="6" s="1"/>
  <c r="B7" i="1"/>
  <c r="D9" i="3"/>
  <c r="B7" i="3" s="1"/>
  <c r="G8" i="3" s="1"/>
  <c r="D9" i="4"/>
  <c r="B7" i="4" s="1"/>
</calcChain>
</file>

<file path=xl/sharedStrings.xml><?xml version="1.0" encoding="utf-8"?>
<sst xmlns="http://schemas.openxmlformats.org/spreadsheetml/2006/main" count="82" uniqueCount="18">
  <si>
    <t>Naam medewerker</t>
  </si>
  <si>
    <t>dag</t>
  </si>
  <si>
    <t>totaal uren</t>
  </si>
  <si>
    <t>Bijhouden uren betaald ouderschapsverlof</t>
  </si>
  <si>
    <t>Geboortedatum kind</t>
  </si>
  <si>
    <t>Arbeidstijd per week</t>
  </si>
  <si>
    <t xml:space="preserve">Nog recht op </t>
  </si>
  <si>
    <t xml:space="preserve">uur betaald ouderschapsverlof, te gebruiken voor </t>
  </si>
  <si>
    <t>Naam</t>
  </si>
  <si>
    <t>gebruikt 2022</t>
  </si>
  <si>
    <t>gebruikt 2023</t>
  </si>
  <si>
    <t>gebruikt 2024</t>
  </si>
  <si>
    <t>gebruikt 2025</t>
  </si>
  <si>
    <t>gebruikt 2026</t>
  </si>
  <si>
    <t>Let op, aanvraag indienen bij Seveba voor:</t>
  </si>
  <si>
    <t>weken verlof opgenomen, aantal weken wordt afgerond op hele weken naar beneden voor de aanvraag bij het UWV</t>
  </si>
  <si>
    <t>naam</t>
  </si>
  <si>
    <t>gebruikt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</si>
</sst>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u/>
      <sz val="11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hidden="1"/>
    </xf>
    <xf numFmtId="0" fontId="4" fillId="0" borderId="0" xfId="0" applyFont="1"/>
    <xf numFmtId="17" fontId="0" fillId="0" borderId="1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1" fillId="0" borderId="0" xfId="0" applyFont="1"/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7" fillId="3" borderId="22" xfId="0" applyFont="1" applyFill="1" applyBorder="1"/>
    <xf numFmtId="0" fontId="0" fillId="3" borderId="25" xfId="0" applyFill="1" applyBorder="1"/>
    <xf numFmtId="0" fontId="4" fillId="3" borderId="25" xfId="0" applyFont="1" applyFill="1" applyBorder="1"/>
    <xf numFmtId="0" fontId="6" fillId="3" borderId="20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4" fontId="7" fillId="3" borderId="21" xfId="0" applyNumberFormat="1" applyFont="1" applyFill="1" applyBorder="1" applyAlignment="1">
      <alignment horizontal="left"/>
    </xf>
    <xf numFmtId="0" fontId="7" fillId="3" borderId="23" xfId="0" applyFont="1" applyFill="1" applyBorder="1" applyAlignment="1">
      <alignment horizontal="left" wrapText="1"/>
    </xf>
    <xf numFmtId="0" fontId="7" fillId="3" borderId="24" xfId="0" applyFont="1" applyFill="1" applyBorder="1" applyAlignment="1">
      <alignment horizontal="left" wrapText="1"/>
    </xf>
    <xf numFmtId="0" fontId="7" fillId="3" borderId="26" xfId="0" applyFont="1" applyFill="1" applyBorder="1" applyAlignment="1">
      <alignment horizontal="left" wrapText="1"/>
    </xf>
    <xf numFmtId="0" fontId="7" fillId="3" borderId="27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EBF7-961F-4D57-93D4-B53596C39AA8}">
  <dimension ref="A2:M44"/>
  <sheetViews>
    <sheetView workbookViewId="0">
      <selection activeCell="G8" sqref="G8:M9"/>
    </sheetView>
  </sheetViews>
  <sheetFormatPr defaultRowHeight="15" x14ac:dyDescent="0.25"/>
  <cols>
    <col min="1" max="1" width="12.42578125" customWidth="1"/>
  </cols>
  <sheetData>
    <row r="2" spans="1:13" x14ac:dyDescent="0.25">
      <c r="A2" s="1" t="s">
        <v>3</v>
      </c>
    </row>
    <row r="4" spans="1:13" x14ac:dyDescent="0.25">
      <c r="A4" s="38" t="s">
        <v>0</v>
      </c>
      <c r="B4" s="38"/>
      <c r="C4" s="39"/>
      <c r="D4" s="39"/>
      <c r="E4" s="39"/>
      <c r="F4" s="39"/>
      <c r="G4" s="39"/>
      <c r="H4" s="39"/>
    </row>
    <row r="5" spans="1:13" x14ac:dyDescent="0.25">
      <c r="A5" s="38" t="s">
        <v>4</v>
      </c>
      <c r="B5" s="38"/>
      <c r="C5" s="40"/>
      <c r="D5" s="40"/>
      <c r="E5" s="40"/>
      <c r="F5" s="40"/>
      <c r="G5" s="40"/>
      <c r="H5" s="40"/>
    </row>
    <row r="6" spans="1:13" x14ac:dyDescent="0.25">
      <c r="A6" s="38" t="s">
        <v>5</v>
      </c>
      <c r="B6" s="38"/>
      <c r="C6" s="41"/>
      <c r="D6" s="41"/>
      <c r="E6" s="41"/>
      <c r="F6" s="41"/>
      <c r="G6" s="41"/>
      <c r="H6" s="41"/>
    </row>
    <row r="7" spans="1:13" ht="15.75" thickBot="1" x14ac:dyDescent="0.3">
      <c r="A7" s="2" t="s">
        <v>6</v>
      </c>
      <c r="B7" s="26">
        <f>C6*9-B44-C44-D44-E44-F44</f>
        <v>0</v>
      </c>
      <c r="C7" s="2" t="s">
        <v>7</v>
      </c>
      <c r="D7" s="3"/>
      <c r="E7" s="2"/>
      <c r="F7" s="2"/>
      <c r="G7" s="2"/>
      <c r="H7" s="37">
        <f>C5+365</f>
        <v>365</v>
      </c>
      <c r="I7" s="37"/>
    </row>
    <row r="8" spans="1:13" ht="15" customHeight="1" thickBot="1" x14ac:dyDescent="0.3">
      <c r="A8" s="30" t="s">
        <v>14</v>
      </c>
      <c r="B8" s="31"/>
      <c r="C8" s="31"/>
      <c r="D8" s="31"/>
      <c r="E8" s="32">
        <f>C5+425</f>
        <v>425</v>
      </c>
      <c r="F8" s="32"/>
      <c r="G8" s="27" t="e">
        <f>9-(B7/C6)</f>
        <v>#DIV/0!</v>
      </c>
      <c r="H8" s="33" t="s">
        <v>15</v>
      </c>
      <c r="I8" s="33"/>
      <c r="J8" s="33"/>
      <c r="K8" s="33"/>
      <c r="L8" s="33"/>
      <c r="M8" s="34"/>
    </row>
    <row r="9" spans="1:13" ht="15.75" thickBot="1" x14ac:dyDescent="0.3">
      <c r="G9" s="28"/>
      <c r="H9" s="35"/>
      <c r="I9" s="35"/>
      <c r="J9" s="35"/>
      <c r="K9" s="35"/>
      <c r="L9" s="35"/>
      <c r="M9" s="36"/>
    </row>
    <row r="11" spans="1:13" x14ac:dyDescent="0.25">
      <c r="A11" s="8" t="s">
        <v>1</v>
      </c>
      <c r="B11" s="7">
        <v>44774</v>
      </c>
      <c r="C11" s="7">
        <v>44805</v>
      </c>
      <c r="D11" s="7">
        <v>44835</v>
      </c>
      <c r="E11" s="7">
        <v>44866</v>
      </c>
      <c r="F11" s="7">
        <v>44896</v>
      </c>
    </row>
    <row r="12" spans="1:13" x14ac:dyDescent="0.25">
      <c r="A12" s="9">
        <v>1</v>
      </c>
      <c r="B12" s="12"/>
      <c r="C12" s="13"/>
      <c r="D12" s="13"/>
      <c r="E12" s="13"/>
      <c r="F12" s="14"/>
    </row>
    <row r="13" spans="1:13" x14ac:dyDescent="0.25">
      <c r="A13" s="9">
        <v>2</v>
      </c>
      <c r="B13" s="15"/>
      <c r="C13" s="16"/>
      <c r="D13" s="16"/>
      <c r="E13" s="16"/>
      <c r="F13" s="17"/>
    </row>
    <row r="14" spans="1:13" x14ac:dyDescent="0.25">
      <c r="A14" s="9">
        <v>3</v>
      </c>
      <c r="B14" s="15"/>
      <c r="C14" s="16"/>
      <c r="D14" s="16"/>
      <c r="E14" s="16"/>
      <c r="F14" s="17"/>
    </row>
    <row r="15" spans="1:13" x14ac:dyDescent="0.25">
      <c r="A15" s="9">
        <v>4</v>
      </c>
      <c r="B15" s="15"/>
      <c r="C15" s="16"/>
      <c r="D15" s="16"/>
      <c r="E15" s="16"/>
      <c r="F15" s="17"/>
    </row>
    <row r="16" spans="1:13" x14ac:dyDescent="0.25">
      <c r="A16" s="9">
        <v>5</v>
      </c>
      <c r="B16" s="15"/>
      <c r="C16" s="16"/>
      <c r="D16" s="16"/>
      <c r="E16" s="16"/>
      <c r="F16" s="17"/>
    </row>
    <row r="17" spans="1:6" x14ac:dyDescent="0.25">
      <c r="A17" s="9">
        <v>6</v>
      </c>
      <c r="B17" s="15"/>
      <c r="C17" s="16"/>
      <c r="D17" s="16"/>
      <c r="E17" s="16"/>
      <c r="F17" s="17"/>
    </row>
    <row r="18" spans="1:6" x14ac:dyDescent="0.25">
      <c r="A18" s="9">
        <v>7</v>
      </c>
      <c r="B18" s="15"/>
      <c r="C18" s="16"/>
      <c r="D18" s="16"/>
      <c r="E18" s="16"/>
      <c r="F18" s="17"/>
    </row>
    <row r="19" spans="1:6" x14ac:dyDescent="0.25">
      <c r="A19" s="9">
        <v>8</v>
      </c>
      <c r="B19" s="15"/>
      <c r="C19" s="16"/>
      <c r="D19" s="16"/>
      <c r="E19" s="16"/>
      <c r="F19" s="17"/>
    </row>
    <row r="20" spans="1:6" x14ac:dyDescent="0.25">
      <c r="A20" s="9">
        <v>9</v>
      </c>
      <c r="B20" s="15"/>
      <c r="C20" s="16"/>
      <c r="D20" s="16"/>
      <c r="E20" s="16"/>
      <c r="F20" s="17"/>
    </row>
    <row r="21" spans="1:6" x14ac:dyDescent="0.25">
      <c r="A21" s="9">
        <v>10</v>
      </c>
      <c r="B21" s="15"/>
      <c r="C21" s="16"/>
      <c r="D21" s="16"/>
      <c r="E21" s="16"/>
      <c r="F21" s="17"/>
    </row>
    <row r="22" spans="1:6" x14ac:dyDescent="0.25">
      <c r="A22" s="9">
        <v>11</v>
      </c>
      <c r="B22" s="15"/>
      <c r="C22" s="16"/>
      <c r="D22" s="16"/>
      <c r="E22" s="16"/>
      <c r="F22" s="17"/>
    </row>
    <row r="23" spans="1:6" x14ac:dyDescent="0.25">
      <c r="A23" s="9">
        <v>12</v>
      </c>
      <c r="B23" s="15"/>
      <c r="C23" s="16"/>
      <c r="D23" s="16"/>
      <c r="E23" s="16"/>
      <c r="F23" s="17"/>
    </row>
    <row r="24" spans="1:6" x14ac:dyDescent="0.25">
      <c r="A24" s="9">
        <v>13</v>
      </c>
      <c r="B24" s="15"/>
      <c r="C24" s="16"/>
      <c r="D24" s="16"/>
      <c r="E24" s="16"/>
      <c r="F24" s="17"/>
    </row>
    <row r="25" spans="1:6" x14ac:dyDescent="0.25">
      <c r="A25" s="9">
        <v>14</v>
      </c>
      <c r="B25" s="15"/>
      <c r="C25" s="16"/>
      <c r="D25" s="16"/>
      <c r="E25" s="16"/>
      <c r="F25" s="17"/>
    </row>
    <row r="26" spans="1:6" x14ac:dyDescent="0.25">
      <c r="A26" s="9">
        <v>15</v>
      </c>
      <c r="B26" s="15"/>
      <c r="C26" s="16"/>
      <c r="D26" s="16"/>
      <c r="E26" s="16"/>
      <c r="F26" s="17"/>
    </row>
    <row r="27" spans="1:6" x14ac:dyDescent="0.25">
      <c r="A27" s="9">
        <v>16</v>
      </c>
      <c r="B27" s="15"/>
      <c r="C27" s="16"/>
      <c r="D27" s="16"/>
      <c r="E27" s="16"/>
      <c r="F27" s="17"/>
    </row>
    <row r="28" spans="1:6" x14ac:dyDescent="0.25">
      <c r="A28" s="9">
        <v>17</v>
      </c>
      <c r="B28" s="15"/>
      <c r="C28" s="16"/>
      <c r="D28" s="16"/>
      <c r="E28" s="16"/>
      <c r="F28" s="17"/>
    </row>
    <row r="29" spans="1:6" x14ac:dyDescent="0.25">
      <c r="A29" s="9">
        <v>18</v>
      </c>
      <c r="B29" s="15"/>
      <c r="C29" s="16"/>
      <c r="D29" s="16"/>
      <c r="E29" s="16"/>
      <c r="F29" s="17"/>
    </row>
    <row r="30" spans="1:6" x14ac:dyDescent="0.25">
      <c r="A30" s="9">
        <v>19</v>
      </c>
      <c r="B30" s="15"/>
      <c r="C30" s="16"/>
      <c r="D30" s="16"/>
      <c r="E30" s="16"/>
      <c r="F30" s="17"/>
    </row>
    <row r="31" spans="1:6" x14ac:dyDescent="0.25">
      <c r="A31" s="9">
        <v>20</v>
      </c>
      <c r="B31" s="15"/>
      <c r="C31" s="16"/>
      <c r="D31" s="16"/>
      <c r="E31" s="16"/>
      <c r="F31" s="17"/>
    </row>
    <row r="32" spans="1:6" x14ac:dyDescent="0.25">
      <c r="A32" s="9">
        <v>21</v>
      </c>
      <c r="B32" s="15"/>
      <c r="C32" s="16"/>
      <c r="D32" s="16"/>
      <c r="E32" s="16"/>
      <c r="F32" s="17"/>
    </row>
    <row r="33" spans="1:6" x14ac:dyDescent="0.25">
      <c r="A33" s="9">
        <v>22</v>
      </c>
      <c r="B33" s="15"/>
      <c r="C33" s="16"/>
      <c r="D33" s="16"/>
      <c r="E33" s="16"/>
      <c r="F33" s="17"/>
    </row>
    <row r="34" spans="1:6" x14ac:dyDescent="0.25">
      <c r="A34" s="9">
        <v>23</v>
      </c>
      <c r="B34" s="15"/>
      <c r="C34" s="16"/>
      <c r="D34" s="16"/>
      <c r="E34" s="16"/>
      <c r="F34" s="17"/>
    </row>
    <row r="35" spans="1:6" x14ac:dyDescent="0.25">
      <c r="A35" s="9">
        <v>24</v>
      </c>
      <c r="B35" s="15"/>
      <c r="C35" s="16"/>
      <c r="D35" s="16"/>
      <c r="E35" s="16"/>
      <c r="F35" s="17"/>
    </row>
    <row r="36" spans="1:6" x14ac:dyDescent="0.25">
      <c r="A36" s="9">
        <v>25</v>
      </c>
      <c r="B36" s="15"/>
      <c r="C36" s="16"/>
      <c r="D36" s="16"/>
      <c r="E36" s="16"/>
      <c r="F36" s="17"/>
    </row>
    <row r="37" spans="1:6" x14ac:dyDescent="0.25">
      <c r="A37" s="9">
        <v>26</v>
      </c>
      <c r="B37" s="15"/>
      <c r="C37" s="16"/>
      <c r="D37" s="16"/>
      <c r="E37" s="16"/>
      <c r="F37" s="17"/>
    </row>
    <row r="38" spans="1:6" x14ac:dyDescent="0.25">
      <c r="A38" s="9">
        <v>27</v>
      </c>
      <c r="B38" s="15"/>
      <c r="C38" s="16"/>
      <c r="D38" s="16"/>
      <c r="E38" s="16"/>
      <c r="F38" s="17"/>
    </row>
    <row r="39" spans="1:6" x14ac:dyDescent="0.25">
      <c r="A39" s="9">
        <v>28</v>
      </c>
      <c r="B39" s="15"/>
      <c r="C39" s="16"/>
      <c r="D39" s="16"/>
      <c r="E39" s="16"/>
      <c r="F39" s="17"/>
    </row>
    <row r="40" spans="1:6" x14ac:dyDescent="0.25">
      <c r="A40" s="9">
        <v>29</v>
      </c>
      <c r="B40" s="15"/>
      <c r="C40" s="16"/>
      <c r="D40" s="16"/>
      <c r="E40" s="16"/>
      <c r="F40" s="17"/>
    </row>
    <row r="41" spans="1:6" x14ac:dyDescent="0.25">
      <c r="A41" s="9">
        <v>30</v>
      </c>
      <c r="B41" s="15"/>
      <c r="C41" s="16"/>
      <c r="D41" s="16"/>
      <c r="E41" s="16"/>
      <c r="F41" s="17"/>
    </row>
    <row r="42" spans="1:6" ht="15.75" thickBot="1" x14ac:dyDescent="0.3">
      <c r="A42" s="10">
        <v>31</v>
      </c>
      <c r="B42" s="18"/>
      <c r="C42" s="19"/>
      <c r="D42" s="19"/>
      <c r="E42" s="19"/>
      <c r="F42" s="20"/>
    </row>
    <row r="43" spans="1:6" ht="7.5" customHeight="1" thickTop="1" x14ac:dyDescent="0.25">
      <c r="A43" s="9"/>
    </row>
    <row r="44" spans="1:6" x14ac:dyDescent="0.25">
      <c r="A44" s="9" t="s">
        <v>2</v>
      </c>
      <c r="B44" s="11">
        <f>SUM(B12:B42)</f>
        <v>0</v>
      </c>
      <c r="C44" s="11">
        <f t="shared" ref="C44:F44" si="0">SUM(C12:C42)</f>
        <v>0</v>
      </c>
      <c r="D44" s="11">
        <f t="shared" si="0"/>
        <v>0</v>
      </c>
      <c r="E44" s="11">
        <f t="shared" si="0"/>
        <v>0</v>
      </c>
      <c r="F44" s="11">
        <f t="shared" si="0"/>
        <v>0</v>
      </c>
    </row>
  </sheetData>
  <mergeCells count="10">
    <mergeCell ref="A8:D8"/>
    <mergeCell ref="E8:F8"/>
    <mergeCell ref="H8:M9"/>
    <mergeCell ref="H7:I7"/>
    <mergeCell ref="A4:B4"/>
    <mergeCell ref="C4:H4"/>
    <mergeCell ref="A5:B5"/>
    <mergeCell ref="A6:B6"/>
    <mergeCell ref="C5:H5"/>
    <mergeCell ref="C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AFA0-2E9B-4217-9412-337C917E16AF}">
  <dimension ref="A2:M44"/>
  <sheetViews>
    <sheetView workbookViewId="0">
      <selection activeCell="C6" sqref="C6:H6"/>
    </sheetView>
  </sheetViews>
  <sheetFormatPr defaultRowHeight="15" x14ac:dyDescent="0.25"/>
  <cols>
    <col min="1" max="1" width="12.42578125" customWidth="1"/>
    <col min="8" max="8" width="9.140625" customWidth="1"/>
  </cols>
  <sheetData>
    <row r="2" spans="1:13" x14ac:dyDescent="0.25">
      <c r="A2" s="1" t="s">
        <v>3</v>
      </c>
    </row>
    <row r="4" spans="1:13" x14ac:dyDescent="0.25">
      <c r="A4" s="38" t="s">
        <v>0</v>
      </c>
      <c r="B4" s="38"/>
      <c r="C4" s="39" t="s">
        <v>16</v>
      </c>
      <c r="D4" s="39"/>
      <c r="E4" s="39"/>
      <c r="F4" s="39"/>
      <c r="G4" s="39"/>
      <c r="H4" s="39"/>
    </row>
    <row r="5" spans="1:13" x14ac:dyDescent="0.25">
      <c r="A5" s="38" t="s">
        <v>4</v>
      </c>
      <c r="B5" s="38"/>
      <c r="C5" s="40">
        <v>44562</v>
      </c>
      <c r="D5" s="40"/>
      <c r="E5" s="40"/>
      <c r="F5" s="40"/>
      <c r="G5" s="40"/>
      <c r="H5" s="40"/>
    </row>
    <row r="6" spans="1:13" x14ac:dyDescent="0.25">
      <c r="A6" s="38" t="s">
        <v>5</v>
      </c>
      <c r="B6" s="38"/>
      <c r="C6" s="41">
        <v>40</v>
      </c>
      <c r="D6" s="41"/>
      <c r="E6" s="41"/>
      <c r="F6" s="41"/>
      <c r="G6" s="41"/>
      <c r="H6" s="41"/>
    </row>
    <row r="7" spans="1:13" ht="15.75" thickBot="1" x14ac:dyDescent="0.3">
      <c r="A7" s="2" t="s">
        <v>6</v>
      </c>
      <c r="B7" s="26">
        <f>C6*9-B44-C44-D44-E44-F44-G44-H44-I44-J44-K44-L44-M44-D9</f>
        <v>360</v>
      </c>
      <c r="C7" s="2" t="s">
        <v>7</v>
      </c>
      <c r="D7" s="3"/>
      <c r="E7" s="2"/>
      <c r="F7" s="2"/>
      <c r="G7" s="2"/>
      <c r="H7" s="37">
        <f>C5+365</f>
        <v>44927</v>
      </c>
      <c r="I7" s="37"/>
    </row>
    <row r="8" spans="1:13" ht="15" customHeight="1" thickBot="1" x14ac:dyDescent="0.3">
      <c r="A8" s="30" t="s">
        <v>14</v>
      </c>
      <c r="B8" s="31"/>
      <c r="C8" s="31"/>
      <c r="D8" s="31"/>
      <c r="E8" s="32">
        <f>C5+425</f>
        <v>44987</v>
      </c>
      <c r="F8" s="32"/>
      <c r="G8" s="27">
        <f>9-(B7/C6)</f>
        <v>0</v>
      </c>
      <c r="H8" s="33" t="s">
        <v>15</v>
      </c>
      <c r="I8" s="33"/>
      <c r="J8" s="33"/>
      <c r="K8" s="33"/>
      <c r="L8" s="33"/>
      <c r="M8" s="34"/>
    </row>
    <row r="9" spans="1:13" s="6" customFormat="1" ht="15.75" thickBot="1" x14ac:dyDescent="0.3">
      <c r="A9" s="5" t="s">
        <v>9</v>
      </c>
      <c r="B9" s="5"/>
      <c r="C9" s="5"/>
      <c r="D9" s="5">
        <f>'2022'!B44+'2022'!C44+'2022'!D44+'2022'!E44+'2022'!F44</f>
        <v>0</v>
      </c>
      <c r="G9" s="29"/>
      <c r="H9" s="35"/>
      <c r="I9" s="35"/>
      <c r="J9" s="35"/>
      <c r="K9" s="35"/>
      <c r="L9" s="35"/>
      <c r="M9" s="36"/>
    </row>
    <row r="11" spans="1:13" x14ac:dyDescent="0.25">
      <c r="A11" s="8" t="s">
        <v>1</v>
      </c>
      <c r="B11" s="7">
        <v>44927</v>
      </c>
      <c r="C11" s="7">
        <v>44958</v>
      </c>
      <c r="D11" s="7">
        <v>44986</v>
      </c>
      <c r="E11" s="7">
        <v>45017</v>
      </c>
      <c r="F11" s="7">
        <v>45047</v>
      </c>
      <c r="G11" s="7">
        <v>45078</v>
      </c>
      <c r="H11" s="7">
        <v>45108</v>
      </c>
      <c r="I11" s="7">
        <v>45139</v>
      </c>
      <c r="J11" s="7">
        <v>45170</v>
      </c>
      <c r="K11" s="7">
        <v>45200</v>
      </c>
      <c r="L11" s="7">
        <v>45231</v>
      </c>
      <c r="M11" s="7">
        <v>45261</v>
      </c>
    </row>
    <row r="12" spans="1:13" x14ac:dyDescent="0.25">
      <c r="A12" s="9">
        <v>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</row>
    <row r="13" spans="1:13" x14ac:dyDescent="0.25">
      <c r="A13" s="9">
        <v>2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 x14ac:dyDescent="0.25">
      <c r="A14" s="9">
        <v>3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 x14ac:dyDescent="0.25">
      <c r="A15" s="9">
        <v>4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1:13" x14ac:dyDescent="0.25">
      <c r="A16" s="9">
        <v>5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x14ac:dyDescent="0.25">
      <c r="A17" s="9">
        <v>6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 x14ac:dyDescent="0.25">
      <c r="A18" s="9">
        <v>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x14ac:dyDescent="0.25">
      <c r="A19" s="9">
        <v>8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 x14ac:dyDescent="0.25">
      <c r="A20" s="9">
        <v>9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 x14ac:dyDescent="0.25">
      <c r="A21" s="9">
        <v>10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 x14ac:dyDescent="0.25">
      <c r="A22" s="9">
        <v>11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 x14ac:dyDescent="0.25">
      <c r="A23" s="9">
        <v>12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x14ac:dyDescent="0.25">
      <c r="A24" s="9">
        <v>13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 x14ac:dyDescent="0.25">
      <c r="A25" s="9">
        <v>14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 x14ac:dyDescent="0.25">
      <c r="A26" s="9">
        <v>15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 x14ac:dyDescent="0.25">
      <c r="A27" s="9">
        <v>16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 x14ac:dyDescent="0.25">
      <c r="A28" s="9">
        <v>17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x14ac:dyDescent="0.25">
      <c r="A29" s="9">
        <v>18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x14ac:dyDescent="0.25">
      <c r="A30" s="9">
        <v>19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 x14ac:dyDescent="0.25">
      <c r="A31" s="9">
        <v>20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 x14ac:dyDescent="0.25">
      <c r="A32" s="9">
        <v>21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 x14ac:dyDescent="0.25">
      <c r="A33" s="9">
        <v>22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 x14ac:dyDescent="0.25">
      <c r="A34" s="9">
        <v>23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 x14ac:dyDescent="0.25">
      <c r="A35" s="9">
        <v>24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 x14ac:dyDescent="0.25">
      <c r="A36" s="9">
        <v>25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 x14ac:dyDescent="0.25">
      <c r="A37" s="9">
        <v>26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 x14ac:dyDescent="0.25">
      <c r="A38" s="9">
        <v>27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 x14ac:dyDescent="0.25">
      <c r="A39" s="9">
        <v>28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 x14ac:dyDescent="0.25">
      <c r="A40" s="9">
        <v>29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 x14ac:dyDescent="0.25">
      <c r="A41" s="9">
        <v>30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 ht="15.75" thickBot="1" x14ac:dyDescent="0.3">
      <c r="A42" s="10">
        <v>31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</row>
    <row r="43" spans="1:13" ht="6" customHeight="1" thickTop="1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9" t="s">
        <v>2</v>
      </c>
      <c r="B44" s="11">
        <f>SUM(B12:B42)</f>
        <v>0</v>
      </c>
      <c r="C44" s="11">
        <f t="shared" ref="C44:M44" si="0">SUM(C12:C42)</f>
        <v>0</v>
      </c>
      <c r="D44" s="11">
        <f t="shared" si="0"/>
        <v>0</v>
      </c>
      <c r="E44" s="11">
        <f t="shared" si="0"/>
        <v>0</v>
      </c>
      <c r="F44" s="11">
        <f t="shared" si="0"/>
        <v>0</v>
      </c>
      <c r="G44" s="11">
        <f t="shared" si="0"/>
        <v>0</v>
      </c>
      <c r="H44" s="11">
        <f t="shared" si="0"/>
        <v>0</v>
      </c>
      <c r="I44" s="11">
        <f t="shared" si="0"/>
        <v>0</v>
      </c>
      <c r="J44" s="11">
        <f t="shared" si="0"/>
        <v>0</v>
      </c>
      <c r="K44" s="11">
        <f t="shared" si="0"/>
        <v>0</v>
      </c>
      <c r="L44" s="11">
        <f t="shared" si="0"/>
        <v>0</v>
      </c>
      <c r="M44" s="11">
        <f t="shared" si="0"/>
        <v>0</v>
      </c>
    </row>
  </sheetData>
  <sheetProtection algorithmName="SHA-512" hashValue="kh697wIABrZjaNFtquKymqbdOPKIXrwn6tzMxOPz/B9Y8DF+5b3PeVORHM4MEVq19ObtEzhkgsLMwkMPCQcLhQ==" saltValue="7IUo/pXvppDWG6Kdm3e6pw==" spinCount="100000" sheet="1" objects="1" scenarios="1"/>
  <mergeCells count="10">
    <mergeCell ref="A8:D8"/>
    <mergeCell ref="E8:F8"/>
    <mergeCell ref="H8:M9"/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8129-3440-4F15-A586-FB9F9770E2B1}">
  <dimension ref="A2:M44"/>
  <sheetViews>
    <sheetView workbookViewId="0">
      <selection activeCell="Q27" sqref="Q27"/>
    </sheetView>
  </sheetViews>
  <sheetFormatPr defaultRowHeight="15" x14ac:dyDescent="0.25"/>
  <cols>
    <col min="1" max="1" width="12.42578125" customWidth="1"/>
  </cols>
  <sheetData>
    <row r="2" spans="1:13" x14ac:dyDescent="0.25">
      <c r="A2" s="1" t="s">
        <v>3</v>
      </c>
    </row>
    <row r="4" spans="1:13" x14ac:dyDescent="0.25">
      <c r="A4" s="38" t="s">
        <v>0</v>
      </c>
      <c r="B4" s="38"/>
      <c r="C4" s="39" t="s">
        <v>8</v>
      </c>
      <c r="D4" s="39"/>
      <c r="E4" s="39"/>
      <c r="F4" s="39"/>
      <c r="G4" s="39"/>
      <c r="H4" s="39"/>
    </row>
    <row r="5" spans="1:13" x14ac:dyDescent="0.25">
      <c r="A5" s="38" t="s">
        <v>4</v>
      </c>
      <c r="B5" s="38"/>
      <c r="C5" s="40">
        <v>44562</v>
      </c>
      <c r="D5" s="40"/>
      <c r="E5" s="40"/>
      <c r="F5" s="40"/>
      <c r="G5" s="40"/>
      <c r="H5" s="40"/>
    </row>
    <row r="6" spans="1:13" x14ac:dyDescent="0.25">
      <c r="A6" s="38" t="s">
        <v>5</v>
      </c>
      <c r="B6" s="38"/>
      <c r="C6" s="41">
        <v>40</v>
      </c>
      <c r="D6" s="41"/>
      <c r="E6" s="41"/>
      <c r="F6" s="41"/>
      <c r="G6" s="41"/>
      <c r="H6" s="41"/>
    </row>
    <row r="7" spans="1:13" ht="15.75" thickBot="1" x14ac:dyDescent="0.3">
      <c r="A7" s="2" t="s">
        <v>6</v>
      </c>
      <c r="B7" s="26">
        <f>C6*9-B44-C44-D44-E44-F44-G44-H44-I44-J44-K44-L44-M44-D9</f>
        <v>360</v>
      </c>
      <c r="C7" s="2" t="s">
        <v>7</v>
      </c>
      <c r="D7" s="3"/>
      <c r="E7" s="2"/>
      <c r="F7" s="2"/>
      <c r="G7" s="2"/>
      <c r="H7" s="37">
        <f>C5+365</f>
        <v>44927</v>
      </c>
      <c r="I7" s="37"/>
    </row>
    <row r="8" spans="1:13" ht="15.75" thickBot="1" x14ac:dyDescent="0.3">
      <c r="A8" s="30" t="s">
        <v>14</v>
      </c>
      <c r="B8" s="31"/>
      <c r="C8" s="31"/>
      <c r="D8" s="31"/>
      <c r="E8" s="32">
        <f>C5+425</f>
        <v>44987</v>
      </c>
      <c r="F8" s="32"/>
      <c r="G8" s="27">
        <f>9-(B7/C6)</f>
        <v>0</v>
      </c>
      <c r="H8" s="33" t="s">
        <v>15</v>
      </c>
      <c r="I8" s="33"/>
      <c r="J8" s="33"/>
      <c r="K8" s="33"/>
      <c r="L8" s="33"/>
      <c r="M8" s="34"/>
    </row>
    <row r="9" spans="1:13" s="6" customFormat="1" ht="15.75" thickBot="1" x14ac:dyDescent="0.3">
      <c r="A9" s="5" t="s">
        <v>10</v>
      </c>
      <c r="B9" s="5"/>
      <c r="C9" s="5"/>
      <c r="D9" s="5">
        <f>'2023'!B44+'2023'!C44+'2023'!D44+'2023'!E44+'2023'!F44+'2023'!G44+'2023'!H44+'2023'!I44+'2023'!J44+'2023'!K44+'2023'!L44+'2023'!M44</f>
        <v>0</v>
      </c>
      <c r="G9" s="29"/>
      <c r="H9" s="35"/>
      <c r="I9" s="35"/>
      <c r="J9" s="35"/>
      <c r="K9" s="35"/>
      <c r="L9" s="35"/>
      <c r="M9" s="36"/>
    </row>
    <row r="11" spans="1:13" x14ac:dyDescent="0.25">
      <c r="A11" s="8" t="s">
        <v>1</v>
      </c>
      <c r="B11" s="7">
        <v>45292</v>
      </c>
      <c r="C11" s="7">
        <v>45323</v>
      </c>
      <c r="D11" s="7">
        <v>45352</v>
      </c>
      <c r="E11" s="7">
        <v>45383</v>
      </c>
      <c r="F11" s="7">
        <v>45413</v>
      </c>
      <c r="G11" s="7">
        <v>45444</v>
      </c>
      <c r="H11" s="7">
        <v>45474</v>
      </c>
      <c r="I11" s="7">
        <v>45505</v>
      </c>
      <c r="J11" s="7">
        <v>45536</v>
      </c>
      <c r="K11" s="7">
        <v>45566</v>
      </c>
      <c r="L11" s="7">
        <v>45597</v>
      </c>
      <c r="M11" s="7">
        <v>45627</v>
      </c>
    </row>
    <row r="12" spans="1:13" x14ac:dyDescent="0.25">
      <c r="A12" s="9">
        <v>1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25">
      <c r="A13" s="9">
        <v>2</v>
      </c>
      <c r="B13" s="2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 x14ac:dyDescent="0.25">
      <c r="A14" s="9">
        <v>3</v>
      </c>
      <c r="B14" s="2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 x14ac:dyDescent="0.25">
      <c r="A15" s="9">
        <v>4</v>
      </c>
      <c r="B15" s="2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1:13" x14ac:dyDescent="0.25">
      <c r="A16" s="9">
        <v>5</v>
      </c>
      <c r="B16" s="2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x14ac:dyDescent="0.25">
      <c r="A17" s="9">
        <v>6</v>
      </c>
      <c r="B17" s="2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 x14ac:dyDescent="0.25">
      <c r="A18" s="9">
        <v>7</v>
      </c>
      <c r="B18" s="2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x14ac:dyDescent="0.25">
      <c r="A19" s="9">
        <v>8</v>
      </c>
      <c r="B19" s="2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 x14ac:dyDescent="0.25">
      <c r="A20" s="9">
        <v>9</v>
      </c>
      <c r="B20" s="2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 x14ac:dyDescent="0.25">
      <c r="A21" s="9">
        <v>10</v>
      </c>
      <c r="B21" s="2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 x14ac:dyDescent="0.25">
      <c r="A22" s="9">
        <v>11</v>
      </c>
      <c r="B22" s="2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 x14ac:dyDescent="0.25">
      <c r="A23" s="9">
        <v>12</v>
      </c>
      <c r="B23" s="2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x14ac:dyDescent="0.25">
      <c r="A24" s="9">
        <v>13</v>
      </c>
      <c r="B24" s="2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 x14ac:dyDescent="0.25">
      <c r="A25" s="9">
        <v>14</v>
      </c>
      <c r="B25" s="2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 x14ac:dyDescent="0.25">
      <c r="A26" s="9">
        <v>15</v>
      </c>
      <c r="B26" s="2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 x14ac:dyDescent="0.25">
      <c r="A27" s="9">
        <v>16</v>
      </c>
      <c r="B27" s="2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 x14ac:dyDescent="0.25">
      <c r="A28" s="9">
        <v>17</v>
      </c>
      <c r="B28" s="2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x14ac:dyDescent="0.25">
      <c r="A29" s="9">
        <v>18</v>
      </c>
      <c r="B29" s="2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x14ac:dyDescent="0.25">
      <c r="A30" s="9">
        <v>19</v>
      </c>
      <c r="B30" s="2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 x14ac:dyDescent="0.25">
      <c r="A31" s="9">
        <v>20</v>
      </c>
      <c r="B31" s="2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 x14ac:dyDescent="0.25">
      <c r="A32" s="9">
        <v>21</v>
      </c>
      <c r="B32" s="2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 x14ac:dyDescent="0.25">
      <c r="A33" s="9">
        <v>22</v>
      </c>
      <c r="B33" s="2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 x14ac:dyDescent="0.25">
      <c r="A34" s="9">
        <v>23</v>
      </c>
      <c r="B34" s="2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 x14ac:dyDescent="0.25">
      <c r="A35" s="9">
        <v>24</v>
      </c>
      <c r="B35" s="2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 x14ac:dyDescent="0.25">
      <c r="A36" s="9">
        <v>25</v>
      </c>
      <c r="B36" s="2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 x14ac:dyDescent="0.25">
      <c r="A37" s="9">
        <v>26</v>
      </c>
      <c r="B37" s="2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 x14ac:dyDescent="0.25">
      <c r="A38" s="9">
        <v>27</v>
      </c>
      <c r="B38" s="2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 x14ac:dyDescent="0.25">
      <c r="A39" s="9">
        <v>28</v>
      </c>
      <c r="B39" s="2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 x14ac:dyDescent="0.25">
      <c r="A40" s="9">
        <v>29</v>
      </c>
      <c r="B40" s="2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 x14ac:dyDescent="0.25">
      <c r="A41" s="9">
        <v>30</v>
      </c>
      <c r="B41" s="2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 ht="15.75" thickBot="1" x14ac:dyDescent="0.3">
      <c r="A42" s="10">
        <v>31</v>
      </c>
      <c r="B42" s="25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</row>
    <row r="43" spans="1:13" ht="4.5" customHeight="1" thickTop="1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9" t="s">
        <v>2</v>
      </c>
      <c r="B44" s="11">
        <f>SUM(B12:B42)</f>
        <v>0</v>
      </c>
      <c r="C44" s="11">
        <f t="shared" ref="C44:M44" si="0">SUM(C12:C42)</f>
        <v>0</v>
      </c>
      <c r="D44" s="11">
        <f t="shared" si="0"/>
        <v>0</v>
      </c>
      <c r="E44" s="11">
        <f t="shared" si="0"/>
        <v>0</v>
      </c>
      <c r="F44" s="11">
        <f t="shared" si="0"/>
        <v>0</v>
      </c>
      <c r="G44" s="11">
        <f t="shared" si="0"/>
        <v>0</v>
      </c>
      <c r="H44" s="11">
        <f t="shared" si="0"/>
        <v>0</v>
      </c>
      <c r="I44" s="11">
        <f t="shared" si="0"/>
        <v>0</v>
      </c>
      <c r="J44" s="11">
        <f t="shared" si="0"/>
        <v>0</v>
      </c>
      <c r="K44" s="11">
        <f t="shared" si="0"/>
        <v>0</v>
      </c>
      <c r="L44" s="11">
        <f t="shared" si="0"/>
        <v>0</v>
      </c>
      <c r="M44" s="11">
        <f t="shared" si="0"/>
        <v>0</v>
      </c>
    </row>
  </sheetData>
  <sheetProtection algorithmName="SHA-512" hashValue="FrMIL4rktrb0BXsnnocOTUmWoiA1MQbg5j9WJcyslfs8DlR1vnoALbQh+puoG8nprvsgDD0FAaE5ParGzo8Xzg==" saltValue="wGIY5Z7PCC0HiUNOQ9ocVQ==" spinCount="100000" sheet="1" objects="1" scenarios="1"/>
  <mergeCells count="10">
    <mergeCell ref="A8:D8"/>
    <mergeCell ref="E8:F8"/>
    <mergeCell ref="H8:M9"/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9A47-1023-4368-8B37-D7F2470382DF}">
  <dimension ref="A2:M44"/>
  <sheetViews>
    <sheetView workbookViewId="0">
      <selection activeCell="G8" sqref="G8"/>
    </sheetView>
  </sheetViews>
  <sheetFormatPr defaultRowHeight="15" x14ac:dyDescent="0.25"/>
  <cols>
    <col min="1" max="1" width="12.42578125" customWidth="1"/>
  </cols>
  <sheetData>
    <row r="2" spans="1:13" x14ac:dyDescent="0.25">
      <c r="A2" s="1" t="s">
        <v>3</v>
      </c>
    </row>
    <row r="4" spans="1:13" x14ac:dyDescent="0.25">
      <c r="A4" s="38" t="s">
        <v>0</v>
      </c>
      <c r="B4" s="38"/>
      <c r="C4" s="39" t="s">
        <v>8</v>
      </c>
      <c r="D4" s="39"/>
      <c r="E4" s="39"/>
      <c r="F4" s="39"/>
      <c r="G4" s="39"/>
      <c r="H4" s="39"/>
    </row>
    <row r="5" spans="1:13" x14ac:dyDescent="0.25">
      <c r="A5" s="38" t="s">
        <v>4</v>
      </c>
      <c r="B5" s="38"/>
      <c r="C5" s="40">
        <v>44562</v>
      </c>
      <c r="D5" s="40"/>
      <c r="E5" s="40"/>
      <c r="F5" s="40"/>
      <c r="G5" s="40"/>
      <c r="H5" s="40"/>
    </row>
    <row r="6" spans="1:13" x14ac:dyDescent="0.25">
      <c r="A6" s="38" t="s">
        <v>5</v>
      </c>
      <c r="B6" s="38"/>
      <c r="C6" s="41">
        <v>40</v>
      </c>
      <c r="D6" s="41"/>
      <c r="E6" s="41"/>
      <c r="F6" s="41"/>
      <c r="G6" s="41"/>
      <c r="H6" s="41"/>
    </row>
    <row r="7" spans="1:13" ht="15.75" thickBot="1" x14ac:dyDescent="0.3">
      <c r="A7" s="2" t="s">
        <v>6</v>
      </c>
      <c r="B7" s="26">
        <f>C6*9-B44-C44-D44-E44-F44-G44-H44-I44-J44-K44-L44-M44-D9</f>
        <v>360</v>
      </c>
      <c r="C7" s="2" t="s">
        <v>7</v>
      </c>
      <c r="D7" s="3"/>
      <c r="E7" s="2"/>
      <c r="F7" s="2"/>
      <c r="G7" s="2"/>
      <c r="H7" s="37">
        <f>C5+365</f>
        <v>44927</v>
      </c>
      <c r="I7" s="37"/>
    </row>
    <row r="8" spans="1:13" ht="15.75" thickBot="1" x14ac:dyDescent="0.3">
      <c r="A8" s="30" t="s">
        <v>14</v>
      </c>
      <c r="B8" s="31"/>
      <c r="C8" s="31"/>
      <c r="D8" s="31"/>
      <c r="E8" s="32">
        <f>C5+425</f>
        <v>44987</v>
      </c>
      <c r="F8" s="32"/>
      <c r="G8" s="27">
        <f>9-(B7/C6)</f>
        <v>0</v>
      </c>
      <c r="H8" s="33" t="s">
        <v>15</v>
      </c>
      <c r="I8" s="33"/>
      <c r="J8" s="33"/>
      <c r="K8" s="33"/>
      <c r="L8" s="33"/>
      <c r="M8" s="34"/>
    </row>
    <row r="9" spans="1:13" s="6" customFormat="1" ht="15.75" thickBot="1" x14ac:dyDescent="0.3">
      <c r="A9" s="5" t="s">
        <v>11</v>
      </c>
      <c r="B9" s="5"/>
      <c r="C9" s="5"/>
      <c r="D9" s="5">
        <f>'2024'!B44+'2024'!C44+'2024'!D44+'2024'!E44+'2024'!F44+'2024'!G44+'2024'!H44+'2024'!I44+'2024'!J44+'2024'!K44+'2024'!L44+'2024'!M44</f>
        <v>0</v>
      </c>
      <c r="G9" s="29"/>
      <c r="H9" s="35"/>
      <c r="I9" s="35"/>
      <c r="J9" s="35"/>
      <c r="K9" s="35"/>
      <c r="L9" s="35"/>
      <c r="M9" s="36"/>
    </row>
    <row r="11" spans="1:13" x14ac:dyDescent="0.25">
      <c r="A11" s="8" t="s">
        <v>1</v>
      </c>
      <c r="B11" s="7">
        <v>45658</v>
      </c>
      <c r="C11" s="7">
        <v>45689</v>
      </c>
      <c r="D11" s="7">
        <v>45717</v>
      </c>
      <c r="E11" s="7">
        <v>45748</v>
      </c>
      <c r="F11" s="7">
        <v>45778</v>
      </c>
      <c r="G11" s="7">
        <v>45809</v>
      </c>
      <c r="H11" s="7">
        <v>45839</v>
      </c>
      <c r="I11" s="7">
        <v>45870</v>
      </c>
      <c r="J11" s="7">
        <v>45901</v>
      </c>
      <c r="K11" s="7">
        <v>45931</v>
      </c>
      <c r="L11" s="7">
        <v>45962</v>
      </c>
      <c r="M11" s="7">
        <v>45992</v>
      </c>
    </row>
    <row r="12" spans="1:13" x14ac:dyDescent="0.25">
      <c r="A12" s="9">
        <v>1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25">
      <c r="A13" s="9">
        <v>2</v>
      </c>
      <c r="B13" s="2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 x14ac:dyDescent="0.25">
      <c r="A14" s="9">
        <v>3</v>
      </c>
      <c r="B14" s="2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 x14ac:dyDescent="0.25">
      <c r="A15" s="9">
        <v>4</v>
      </c>
      <c r="B15" s="2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1:13" x14ac:dyDescent="0.25">
      <c r="A16" s="9">
        <v>5</v>
      </c>
      <c r="B16" s="2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x14ac:dyDescent="0.25">
      <c r="A17" s="9">
        <v>6</v>
      </c>
      <c r="B17" s="2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 x14ac:dyDescent="0.25">
      <c r="A18" s="9">
        <v>7</v>
      </c>
      <c r="B18" s="2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x14ac:dyDescent="0.25">
      <c r="A19" s="9">
        <v>8</v>
      </c>
      <c r="B19" s="2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 x14ac:dyDescent="0.25">
      <c r="A20" s="9">
        <v>9</v>
      </c>
      <c r="B20" s="2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 x14ac:dyDescent="0.25">
      <c r="A21" s="9">
        <v>10</v>
      </c>
      <c r="B21" s="2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 x14ac:dyDescent="0.25">
      <c r="A22" s="9">
        <v>11</v>
      </c>
      <c r="B22" s="2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 x14ac:dyDescent="0.25">
      <c r="A23" s="9">
        <v>12</v>
      </c>
      <c r="B23" s="2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x14ac:dyDescent="0.25">
      <c r="A24" s="9">
        <v>13</v>
      </c>
      <c r="B24" s="2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 x14ac:dyDescent="0.25">
      <c r="A25" s="9">
        <v>14</v>
      </c>
      <c r="B25" s="2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 x14ac:dyDescent="0.25">
      <c r="A26" s="9">
        <v>15</v>
      </c>
      <c r="B26" s="2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 x14ac:dyDescent="0.25">
      <c r="A27" s="9">
        <v>16</v>
      </c>
      <c r="B27" s="2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 x14ac:dyDescent="0.25">
      <c r="A28" s="9">
        <v>17</v>
      </c>
      <c r="B28" s="2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x14ac:dyDescent="0.25">
      <c r="A29" s="9">
        <v>18</v>
      </c>
      <c r="B29" s="2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x14ac:dyDescent="0.25">
      <c r="A30" s="9">
        <v>19</v>
      </c>
      <c r="B30" s="2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 x14ac:dyDescent="0.25">
      <c r="A31" s="9">
        <v>20</v>
      </c>
      <c r="B31" s="2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 x14ac:dyDescent="0.25">
      <c r="A32" s="9">
        <v>21</v>
      </c>
      <c r="B32" s="2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 x14ac:dyDescent="0.25">
      <c r="A33" s="9">
        <v>22</v>
      </c>
      <c r="B33" s="2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 x14ac:dyDescent="0.25">
      <c r="A34" s="9">
        <v>23</v>
      </c>
      <c r="B34" s="2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 x14ac:dyDescent="0.25">
      <c r="A35" s="9">
        <v>24</v>
      </c>
      <c r="B35" s="2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 x14ac:dyDescent="0.25">
      <c r="A36" s="9">
        <v>25</v>
      </c>
      <c r="B36" s="2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 x14ac:dyDescent="0.25">
      <c r="A37" s="9">
        <v>26</v>
      </c>
      <c r="B37" s="2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 x14ac:dyDescent="0.25">
      <c r="A38" s="9">
        <v>27</v>
      </c>
      <c r="B38" s="2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 x14ac:dyDescent="0.25">
      <c r="A39" s="9">
        <v>28</v>
      </c>
      <c r="B39" s="2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 x14ac:dyDescent="0.25">
      <c r="A40" s="9">
        <v>29</v>
      </c>
      <c r="B40" s="2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 x14ac:dyDescent="0.25">
      <c r="A41" s="9">
        <v>30</v>
      </c>
      <c r="B41" s="2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 ht="15.75" thickBot="1" x14ac:dyDescent="0.3">
      <c r="A42" s="10">
        <v>31</v>
      </c>
      <c r="B42" s="25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</row>
    <row r="43" spans="1:13" ht="4.5" customHeight="1" thickTop="1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9" t="s">
        <v>2</v>
      </c>
      <c r="B44" s="11">
        <f>SUM(B12:B42)</f>
        <v>0</v>
      </c>
      <c r="C44" s="11">
        <f t="shared" ref="C44:M44" si="0">SUM(C12:C42)</f>
        <v>0</v>
      </c>
      <c r="D44" s="11">
        <f t="shared" si="0"/>
        <v>0</v>
      </c>
      <c r="E44" s="11">
        <f t="shared" si="0"/>
        <v>0</v>
      </c>
      <c r="F44" s="11">
        <f t="shared" si="0"/>
        <v>0</v>
      </c>
      <c r="G44" s="11">
        <f t="shared" si="0"/>
        <v>0</v>
      </c>
      <c r="H44" s="11">
        <f t="shared" si="0"/>
        <v>0</v>
      </c>
      <c r="I44" s="11">
        <f t="shared" si="0"/>
        <v>0</v>
      </c>
      <c r="J44" s="11">
        <f t="shared" si="0"/>
        <v>0</v>
      </c>
      <c r="K44" s="11">
        <f t="shared" si="0"/>
        <v>0</v>
      </c>
      <c r="L44" s="11">
        <f t="shared" si="0"/>
        <v>0</v>
      </c>
      <c r="M44" s="11">
        <f t="shared" si="0"/>
        <v>0</v>
      </c>
    </row>
  </sheetData>
  <sheetProtection algorithmName="SHA-512" hashValue="wwQ9SPo9XYgxG+YR2PNpb0cTMfTohj3Tmn60cYYf09uYJPhx2SYYiP3+K21QxyWSSSNtI0t9wmqxydQrcsgRhQ==" saltValue="Stpi/SrvHfxGY2VnuVKdXg==" spinCount="100000" sheet="1" objects="1" scenarios="1"/>
  <mergeCells count="10">
    <mergeCell ref="A8:D8"/>
    <mergeCell ref="E8:F8"/>
    <mergeCell ref="H8:M9"/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1F22-A740-4643-8DE0-4E4EB55B22E9}">
  <dimension ref="A2:M44"/>
  <sheetViews>
    <sheetView tabSelected="1" workbookViewId="0">
      <selection activeCell="D9" sqref="D9"/>
    </sheetView>
  </sheetViews>
  <sheetFormatPr defaultRowHeight="15" x14ac:dyDescent="0.25"/>
  <cols>
    <col min="1" max="1" width="12.42578125" customWidth="1"/>
  </cols>
  <sheetData>
    <row r="2" spans="1:13" x14ac:dyDescent="0.25">
      <c r="A2" s="1" t="s">
        <v>3</v>
      </c>
    </row>
    <row r="4" spans="1:13" x14ac:dyDescent="0.25">
      <c r="A4" s="38" t="s">
        <v>0</v>
      </c>
      <c r="B4" s="38"/>
      <c r="C4" s="39" t="s">
        <v>8</v>
      </c>
      <c r="D4" s="39"/>
      <c r="E4" s="39"/>
      <c r="F4" s="39"/>
      <c r="G4" s="39"/>
      <c r="H4" s="39"/>
    </row>
    <row r="5" spans="1:13" x14ac:dyDescent="0.25">
      <c r="A5" s="38" t="s">
        <v>4</v>
      </c>
      <c r="B5" s="38"/>
      <c r="C5" s="40">
        <v>44562</v>
      </c>
      <c r="D5" s="40"/>
      <c r="E5" s="40"/>
      <c r="F5" s="40"/>
      <c r="G5" s="40"/>
      <c r="H5" s="40"/>
    </row>
    <row r="6" spans="1:13" x14ac:dyDescent="0.25">
      <c r="A6" s="38" t="s">
        <v>5</v>
      </c>
      <c r="B6" s="38"/>
      <c r="C6" s="41">
        <v>40</v>
      </c>
      <c r="D6" s="41"/>
      <c r="E6" s="41"/>
      <c r="F6" s="41"/>
      <c r="G6" s="41"/>
      <c r="H6" s="41"/>
    </row>
    <row r="7" spans="1:13" ht="15.75" thickBot="1" x14ac:dyDescent="0.3">
      <c r="A7" s="2" t="s">
        <v>6</v>
      </c>
      <c r="B7" s="26">
        <f>C6*9-B44-C44-D44-E44-F44-G44-H44-I44-J44-K44-L44-M44-D9</f>
        <v>360</v>
      </c>
      <c r="C7" s="2" t="s">
        <v>7</v>
      </c>
      <c r="D7" s="3"/>
      <c r="E7" s="2"/>
      <c r="F7" s="2"/>
      <c r="G7" s="2"/>
      <c r="H7" s="37">
        <f>C5+365</f>
        <v>44927</v>
      </c>
      <c r="I7" s="37"/>
    </row>
    <row r="8" spans="1:13" ht="15.75" thickBot="1" x14ac:dyDescent="0.3">
      <c r="A8" s="30" t="s">
        <v>14</v>
      </c>
      <c r="B8" s="31"/>
      <c r="C8" s="31"/>
      <c r="D8" s="31"/>
      <c r="E8" s="32">
        <f>C5+425</f>
        <v>44987</v>
      </c>
      <c r="F8" s="32"/>
      <c r="G8" s="27">
        <f>9-(B7/C6)</f>
        <v>0</v>
      </c>
      <c r="H8" s="33" t="s">
        <v>15</v>
      </c>
      <c r="I8" s="33"/>
      <c r="J8" s="33"/>
      <c r="K8" s="33"/>
      <c r="L8" s="33"/>
      <c r="M8" s="34"/>
    </row>
    <row r="9" spans="1:13" s="6" customFormat="1" ht="15.75" thickBot="1" x14ac:dyDescent="0.3">
      <c r="A9" s="5" t="s">
        <v>12</v>
      </c>
      <c r="B9" s="5"/>
      <c r="C9" s="5"/>
      <c r="D9" s="5">
        <f>'2025'!B44+'2025'!C44+'2025'!D44+'2025'!E44+'2025'!F44+'2025'!G44+'2025'!H44+'2025'!I44+'2025'!J44+'2025'!K44+'2025'!L44+'2025'!M44</f>
        <v>0</v>
      </c>
      <c r="G9" s="29"/>
      <c r="H9" s="35"/>
      <c r="I9" s="35"/>
      <c r="J9" s="35"/>
      <c r="K9" s="35"/>
      <c r="L9" s="35"/>
      <c r="M9" s="36"/>
    </row>
    <row r="11" spans="1:13" x14ac:dyDescent="0.25">
      <c r="A11" s="8" t="s">
        <v>1</v>
      </c>
      <c r="B11" s="7">
        <v>46023</v>
      </c>
      <c r="C11" s="7">
        <v>46054</v>
      </c>
      <c r="D11" s="7">
        <v>46082</v>
      </c>
      <c r="E11" s="7">
        <v>46113</v>
      </c>
      <c r="F11" s="7">
        <v>46143</v>
      </c>
      <c r="G11" s="7">
        <v>46174</v>
      </c>
      <c r="H11" s="7">
        <v>46204</v>
      </c>
      <c r="I11" s="7">
        <v>46235</v>
      </c>
      <c r="J11" s="7">
        <v>46266</v>
      </c>
      <c r="K11" s="7">
        <v>46296</v>
      </c>
      <c r="L11" s="7">
        <v>46327</v>
      </c>
      <c r="M11" s="7">
        <v>46357</v>
      </c>
    </row>
    <row r="12" spans="1:13" x14ac:dyDescent="0.25">
      <c r="A12" s="9">
        <v>1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25">
      <c r="A13" s="9">
        <v>2</v>
      </c>
      <c r="B13" s="2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 x14ac:dyDescent="0.25">
      <c r="A14" s="9">
        <v>3</v>
      </c>
      <c r="B14" s="2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 x14ac:dyDescent="0.25">
      <c r="A15" s="9">
        <v>4</v>
      </c>
      <c r="B15" s="2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1:13" x14ac:dyDescent="0.25">
      <c r="A16" s="9">
        <v>5</v>
      </c>
      <c r="B16" s="2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x14ac:dyDescent="0.25">
      <c r="A17" s="9">
        <v>6</v>
      </c>
      <c r="B17" s="2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 x14ac:dyDescent="0.25">
      <c r="A18" s="9">
        <v>7</v>
      </c>
      <c r="B18" s="2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x14ac:dyDescent="0.25">
      <c r="A19" s="9">
        <v>8</v>
      </c>
      <c r="B19" s="2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 x14ac:dyDescent="0.25">
      <c r="A20" s="9">
        <v>9</v>
      </c>
      <c r="B20" s="2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 x14ac:dyDescent="0.25">
      <c r="A21" s="9">
        <v>10</v>
      </c>
      <c r="B21" s="2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 x14ac:dyDescent="0.25">
      <c r="A22" s="9">
        <v>11</v>
      </c>
      <c r="B22" s="2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 x14ac:dyDescent="0.25">
      <c r="A23" s="9">
        <v>12</v>
      </c>
      <c r="B23" s="2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x14ac:dyDescent="0.25">
      <c r="A24" s="9">
        <v>13</v>
      </c>
      <c r="B24" s="2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 x14ac:dyDescent="0.25">
      <c r="A25" s="9">
        <v>14</v>
      </c>
      <c r="B25" s="2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 x14ac:dyDescent="0.25">
      <c r="A26" s="9">
        <v>15</v>
      </c>
      <c r="B26" s="2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 x14ac:dyDescent="0.25">
      <c r="A27" s="9">
        <v>16</v>
      </c>
      <c r="B27" s="2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 x14ac:dyDescent="0.25">
      <c r="A28" s="9">
        <v>17</v>
      </c>
      <c r="B28" s="2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x14ac:dyDescent="0.25">
      <c r="A29" s="9">
        <v>18</v>
      </c>
      <c r="B29" s="2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x14ac:dyDescent="0.25">
      <c r="A30" s="9">
        <v>19</v>
      </c>
      <c r="B30" s="2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 x14ac:dyDescent="0.25">
      <c r="A31" s="9">
        <v>20</v>
      </c>
      <c r="B31" s="2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 x14ac:dyDescent="0.25">
      <c r="A32" s="9">
        <v>21</v>
      </c>
      <c r="B32" s="2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 x14ac:dyDescent="0.25">
      <c r="A33" s="9">
        <v>22</v>
      </c>
      <c r="B33" s="2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 x14ac:dyDescent="0.25">
      <c r="A34" s="9">
        <v>23</v>
      </c>
      <c r="B34" s="2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 x14ac:dyDescent="0.25">
      <c r="A35" s="9">
        <v>24</v>
      </c>
      <c r="B35" s="2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 x14ac:dyDescent="0.25">
      <c r="A36" s="9">
        <v>25</v>
      </c>
      <c r="B36" s="2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 x14ac:dyDescent="0.25">
      <c r="A37" s="9">
        <v>26</v>
      </c>
      <c r="B37" s="2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 x14ac:dyDescent="0.25">
      <c r="A38" s="9">
        <v>27</v>
      </c>
      <c r="B38" s="2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 x14ac:dyDescent="0.25">
      <c r="A39" s="9">
        <v>28</v>
      </c>
      <c r="B39" s="2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 x14ac:dyDescent="0.25">
      <c r="A40" s="9">
        <v>29</v>
      </c>
      <c r="B40" s="2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 x14ac:dyDescent="0.25">
      <c r="A41" s="9">
        <v>30</v>
      </c>
      <c r="B41" s="2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 ht="15.75" thickBot="1" x14ac:dyDescent="0.3">
      <c r="A42" s="10">
        <v>31</v>
      </c>
      <c r="B42" s="25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</row>
    <row r="43" spans="1:13" ht="4.5" customHeight="1" thickTop="1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9" t="s">
        <v>2</v>
      </c>
      <c r="B44" s="11">
        <f>SUM(B12:B42)</f>
        <v>0</v>
      </c>
      <c r="C44" s="11">
        <f t="shared" ref="C44:M44" si="0">SUM(C12:C42)</f>
        <v>0</v>
      </c>
      <c r="D44" s="11">
        <f t="shared" si="0"/>
        <v>0</v>
      </c>
      <c r="E44" s="11">
        <f t="shared" si="0"/>
        <v>0</v>
      </c>
      <c r="F44" s="11">
        <f t="shared" si="0"/>
        <v>0</v>
      </c>
      <c r="G44" s="11">
        <f t="shared" si="0"/>
        <v>0</v>
      </c>
      <c r="H44" s="11">
        <f t="shared" si="0"/>
        <v>0</v>
      </c>
      <c r="I44" s="11">
        <f t="shared" si="0"/>
        <v>0</v>
      </c>
      <c r="J44" s="11">
        <f t="shared" si="0"/>
        <v>0</v>
      </c>
      <c r="K44" s="11">
        <f t="shared" si="0"/>
        <v>0</v>
      </c>
      <c r="L44" s="11">
        <f t="shared" si="0"/>
        <v>0</v>
      </c>
      <c r="M44" s="11">
        <f t="shared" si="0"/>
        <v>0</v>
      </c>
    </row>
  </sheetData>
  <sheetProtection algorithmName="SHA-512" hashValue="P9MkJ0SDIVLLX5Yhh5X6FgolZuJdRZO6sBpmwc19cOmoud+OuEhh70h20T7nuWUsuNGHMenJ2GsfVnNznjAliQ==" saltValue="Ui+LR9+JyegXQbxkNkmWvg==" spinCount="100000" sheet="1" objects="1" scenarios="1"/>
  <mergeCells count="10">
    <mergeCell ref="A8:D8"/>
    <mergeCell ref="E8:F8"/>
    <mergeCell ref="H8:M9"/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8A1E-B816-4166-9027-F000D7E9D04B}">
  <dimension ref="A2:M44"/>
  <sheetViews>
    <sheetView workbookViewId="0">
      <selection activeCell="D9" sqref="D9"/>
    </sheetView>
  </sheetViews>
  <sheetFormatPr defaultRowHeight="15" x14ac:dyDescent="0.25"/>
  <cols>
    <col min="1" max="1" width="12.42578125" customWidth="1"/>
  </cols>
  <sheetData>
    <row r="2" spans="1:13" x14ac:dyDescent="0.25">
      <c r="A2" s="1" t="s">
        <v>3</v>
      </c>
    </row>
    <row r="4" spans="1:13" x14ac:dyDescent="0.25">
      <c r="A4" s="38" t="s">
        <v>0</v>
      </c>
      <c r="B4" s="38"/>
      <c r="C4" s="39" t="s">
        <v>8</v>
      </c>
      <c r="D4" s="39"/>
      <c r="E4" s="39"/>
      <c r="F4" s="39"/>
      <c r="G4" s="39"/>
      <c r="H4" s="39"/>
    </row>
    <row r="5" spans="1:13" x14ac:dyDescent="0.25">
      <c r="A5" s="38" t="s">
        <v>4</v>
      </c>
      <c r="B5" s="38"/>
      <c r="C5" s="40">
        <v>44562</v>
      </c>
      <c r="D5" s="40"/>
      <c r="E5" s="40"/>
      <c r="F5" s="40"/>
      <c r="G5" s="40"/>
      <c r="H5" s="40"/>
    </row>
    <row r="6" spans="1:13" x14ac:dyDescent="0.25">
      <c r="A6" s="38" t="s">
        <v>5</v>
      </c>
      <c r="B6" s="38"/>
      <c r="C6" s="41">
        <v>40</v>
      </c>
      <c r="D6" s="41"/>
      <c r="E6" s="41"/>
      <c r="F6" s="41"/>
      <c r="G6" s="41"/>
      <c r="H6" s="41"/>
    </row>
    <row r="7" spans="1:13" ht="15.75" thickBot="1" x14ac:dyDescent="0.3">
      <c r="A7" s="2" t="s">
        <v>6</v>
      </c>
      <c r="B7" s="26">
        <f>C6*9-B44-C44-D44-E44-F44-G44-H44-I44-J44-K44-L44-M44-D9</f>
        <v>360</v>
      </c>
      <c r="C7" s="2" t="s">
        <v>7</v>
      </c>
      <c r="D7" s="3"/>
      <c r="E7" s="2"/>
      <c r="F7" s="2"/>
      <c r="G7" s="2"/>
      <c r="H7" s="37">
        <f>C5+365</f>
        <v>44927</v>
      </c>
      <c r="I7" s="37"/>
    </row>
    <row r="8" spans="1:13" ht="15.75" thickBot="1" x14ac:dyDescent="0.3">
      <c r="A8" s="30" t="s">
        <v>14</v>
      </c>
      <c r="B8" s="31"/>
      <c r="C8" s="31"/>
      <c r="D8" s="31"/>
      <c r="E8" s="32">
        <f>C5+425</f>
        <v>44987</v>
      </c>
      <c r="F8" s="32"/>
      <c r="G8" s="27">
        <f>9-(B7/C6)</f>
        <v>0</v>
      </c>
      <c r="H8" s="33" t="s">
        <v>15</v>
      </c>
      <c r="I8" s="33"/>
      <c r="J8" s="33"/>
      <c r="K8" s="33"/>
      <c r="L8" s="33"/>
      <c r="M8" s="34"/>
    </row>
    <row r="9" spans="1:13" s="6" customFormat="1" ht="15.75" thickBot="1" x14ac:dyDescent="0.3">
      <c r="A9" s="5" t="s">
        <v>13</v>
      </c>
      <c r="B9" s="5"/>
      <c r="C9" s="5"/>
      <c r="D9" s="5">
        <f>'2026'!B44+'2026'!C44+'2026'!D44+'2026'!E44+'2026'!F44+'2026'!G44+'2026'!H44+'2026'!I44+'2026'!J44+'2026'!K44+'2026'!L44+'2026'!M44</f>
        <v>0</v>
      </c>
      <c r="G9" s="29"/>
      <c r="H9" s="35"/>
      <c r="I9" s="35"/>
      <c r="J9" s="35"/>
      <c r="K9" s="35"/>
      <c r="L9" s="35"/>
      <c r="M9" s="36"/>
    </row>
    <row r="11" spans="1:13" x14ac:dyDescent="0.25">
      <c r="A11" s="8" t="s">
        <v>1</v>
      </c>
      <c r="B11" s="7">
        <v>46388</v>
      </c>
      <c r="C11" s="7">
        <v>46419</v>
      </c>
      <c r="D11" s="7">
        <v>46447</v>
      </c>
      <c r="E11" s="7">
        <v>46478</v>
      </c>
      <c r="F11" s="7">
        <v>46508</v>
      </c>
      <c r="G11" s="7">
        <v>46539</v>
      </c>
      <c r="H11" s="7">
        <v>46569</v>
      </c>
      <c r="I11" s="7">
        <v>46600</v>
      </c>
      <c r="J11" s="7">
        <v>46631</v>
      </c>
      <c r="K11" s="7">
        <v>46661</v>
      </c>
      <c r="L11" s="7">
        <v>46692</v>
      </c>
      <c r="M11" s="7">
        <v>46722</v>
      </c>
    </row>
    <row r="12" spans="1:13" x14ac:dyDescent="0.25">
      <c r="A12" s="9">
        <v>1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25">
      <c r="A13" s="9">
        <v>2</v>
      </c>
      <c r="B13" s="2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 x14ac:dyDescent="0.25">
      <c r="A14" s="9">
        <v>3</v>
      </c>
      <c r="B14" s="2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 x14ac:dyDescent="0.25">
      <c r="A15" s="9">
        <v>4</v>
      </c>
      <c r="B15" s="2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1:13" x14ac:dyDescent="0.25">
      <c r="A16" s="9">
        <v>5</v>
      </c>
      <c r="B16" s="2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x14ac:dyDescent="0.25">
      <c r="A17" s="9">
        <v>6</v>
      </c>
      <c r="B17" s="2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 x14ac:dyDescent="0.25">
      <c r="A18" s="9">
        <v>7</v>
      </c>
      <c r="B18" s="2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x14ac:dyDescent="0.25">
      <c r="A19" s="9">
        <v>8</v>
      </c>
      <c r="B19" s="2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 x14ac:dyDescent="0.25">
      <c r="A20" s="9">
        <v>9</v>
      </c>
      <c r="B20" s="2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 x14ac:dyDescent="0.25">
      <c r="A21" s="9">
        <v>10</v>
      </c>
      <c r="B21" s="2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 x14ac:dyDescent="0.25">
      <c r="A22" s="9">
        <v>11</v>
      </c>
      <c r="B22" s="2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 x14ac:dyDescent="0.25">
      <c r="A23" s="9">
        <v>12</v>
      </c>
      <c r="B23" s="2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x14ac:dyDescent="0.25">
      <c r="A24" s="9">
        <v>13</v>
      </c>
      <c r="B24" s="2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 x14ac:dyDescent="0.25">
      <c r="A25" s="9">
        <v>14</v>
      </c>
      <c r="B25" s="2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 x14ac:dyDescent="0.25">
      <c r="A26" s="9">
        <v>15</v>
      </c>
      <c r="B26" s="2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 x14ac:dyDescent="0.25">
      <c r="A27" s="9">
        <v>16</v>
      </c>
      <c r="B27" s="2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 x14ac:dyDescent="0.25">
      <c r="A28" s="9">
        <v>17</v>
      </c>
      <c r="B28" s="2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x14ac:dyDescent="0.25">
      <c r="A29" s="9">
        <v>18</v>
      </c>
      <c r="B29" s="2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x14ac:dyDescent="0.25">
      <c r="A30" s="9">
        <v>19</v>
      </c>
      <c r="B30" s="2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 x14ac:dyDescent="0.25">
      <c r="A31" s="9">
        <v>20</v>
      </c>
      <c r="B31" s="2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 x14ac:dyDescent="0.25">
      <c r="A32" s="9">
        <v>21</v>
      </c>
      <c r="B32" s="2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 x14ac:dyDescent="0.25">
      <c r="A33" s="9">
        <v>22</v>
      </c>
      <c r="B33" s="2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 x14ac:dyDescent="0.25">
      <c r="A34" s="9">
        <v>23</v>
      </c>
      <c r="B34" s="2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 x14ac:dyDescent="0.25">
      <c r="A35" s="9">
        <v>24</v>
      </c>
      <c r="B35" s="2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 x14ac:dyDescent="0.25">
      <c r="A36" s="9">
        <v>25</v>
      </c>
      <c r="B36" s="2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 x14ac:dyDescent="0.25">
      <c r="A37" s="9">
        <v>26</v>
      </c>
      <c r="B37" s="2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 x14ac:dyDescent="0.25">
      <c r="A38" s="9">
        <v>27</v>
      </c>
      <c r="B38" s="2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 x14ac:dyDescent="0.25">
      <c r="A39" s="9">
        <v>28</v>
      </c>
      <c r="B39" s="2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 x14ac:dyDescent="0.25">
      <c r="A40" s="9">
        <v>29</v>
      </c>
      <c r="B40" s="2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 x14ac:dyDescent="0.25">
      <c r="A41" s="9">
        <v>30</v>
      </c>
      <c r="B41" s="2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 ht="15.75" thickBot="1" x14ac:dyDescent="0.3">
      <c r="A42" s="10">
        <v>31</v>
      </c>
      <c r="B42" s="25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</row>
    <row r="43" spans="1:13" ht="4.5" customHeight="1" thickTop="1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9" t="s">
        <v>2</v>
      </c>
      <c r="B44" s="11">
        <f>SUM(B12:B42)</f>
        <v>0</v>
      </c>
      <c r="C44" s="11">
        <f t="shared" ref="C44:M44" si="0">SUM(C12:C42)</f>
        <v>0</v>
      </c>
      <c r="D44" s="11">
        <f t="shared" si="0"/>
        <v>0</v>
      </c>
      <c r="E44" s="11">
        <f t="shared" si="0"/>
        <v>0</v>
      </c>
      <c r="F44" s="11">
        <f t="shared" si="0"/>
        <v>0</v>
      </c>
      <c r="G44" s="11">
        <f t="shared" si="0"/>
        <v>0</v>
      </c>
      <c r="H44" s="11">
        <f t="shared" si="0"/>
        <v>0</v>
      </c>
      <c r="I44" s="11">
        <f t="shared" si="0"/>
        <v>0</v>
      </c>
      <c r="J44" s="11">
        <f t="shared" si="0"/>
        <v>0</v>
      </c>
      <c r="K44" s="11">
        <f t="shared" si="0"/>
        <v>0</v>
      </c>
      <c r="L44" s="11">
        <f t="shared" si="0"/>
        <v>0</v>
      </c>
      <c r="M44" s="11">
        <f t="shared" si="0"/>
        <v>0</v>
      </c>
    </row>
  </sheetData>
  <sheetProtection algorithmName="SHA-512" hashValue="8cB6bKxMq2LyQgEu3zbbjY6yRSYAiOZSQMcjwa1lK8ETu1XqkHX+EcSRZVpMY/IVF0hLAcQoDmzrElHdK2oJKQ==" saltValue="o233SddDqEpWZHHlPVV4Qw==" spinCount="100000" sheet="1" objects="1" scenarios="1"/>
  <mergeCells count="10">
    <mergeCell ref="A8:D8"/>
    <mergeCell ref="E8:F8"/>
    <mergeCell ref="H8:M9"/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D245-8739-4D7D-845C-4CF308F150C8}">
  <dimension ref="A2:M44"/>
  <sheetViews>
    <sheetView workbookViewId="0">
      <selection activeCell="D9" sqref="D9"/>
    </sheetView>
  </sheetViews>
  <sheetFormatPr defaultRowHeight="15" x14ac:dyDescent="0.25"/>
  <cols>
    <col min="1" max="1" width="12.42578125" customWidth="1"/>
  </cols>
  <sheetData>
    <row r="2" spans="1:13" x14ac:dyDescent="0.25">
      <c r="A2" s="1" t="s">
        <v>3</v>
      </c>
    </row>
    <row r="4" spans="1:13" x14ac:dyDescent="0.25">
      <c r="A4" s="38" t="s">
        <v>0</v>
      </c>
      <c r="B4" s="38"/>
      <c r="C4" s="39" t="s">
        <v>8</v>
      </c>
      <c r="D4" s="39"/>
      <c r="E4" s="39"/>
      <c r="F4" s="39"/>
      <c r="G4" s="39"/>
      <c r="H4" s="39"/>
    </row>
    <row r="5" spans="1:13" x14ac:dyDescent="0.25">
      <c r="A5" s="38" t="s">
        <v>4</v>
      </c>
      <c r="B5" s="38"/>
      <c r="C5" s="40">
        <v>44562</v>
      </c>
      <c r="D5" s="40"/>
      <c r="E5" s="40"/>
      <c r="F5" s="40"/>
      <c r="G5" s="40"/>
      <c r="H5" s="40"/>
    </row>
    <row r="6" spans="1:13" x14ac:dyDescent="0.25">
      <c r="A6" s="38" t="s">
        <v>5</v>
      </c>
      <c r="B6" s="38"/>
      <c r="C6" s="41">
        <v>40</v>
      </c>
      <c r="D6" s="41"/>
      <c r="E6" s="41"/>
      <c r="F6" s="41"/>
      <c r="G6" s="41"/>
      <c r="H6" s="41"/>
    </row>
    <row r="7" spans="1:13" ht="15.75" thickBot="1" x14ac:dyDescent="0.3">
      <c r="A7" s="2" t="s">
        <v>6</v>
      </c>
      <c r="B7" s="26">
        <f>C6*9-B44-C44-D44-E44-F44-G44-H44-I44-J44-K44-L44-M44-D9</f>
        <v>360</v>
      </c>
      <c r="C7" s="2" t="s">
        <v>7</v>
      </c>
      <c r="D7" s="3"/>
      <c r="E7" s="2"/>
      <c r="F7" s="2"/>
      <c r="G7" s="2"/>
      <c r="H7" s="37">
        <f>C5+365</f>
        <v>44927</v>
      </c>
      <c r="I7" s="37"/>
    </row>
    <row r="8" spans="1:13" ht="15.75" thickBot="1" x14ac:dyDescent="0.3">
      <c r="A8" s="30" t="s">
        <v>14</v>
      </c>
      <c r="B8" s="31"/>
      <c r="C8" s="31"/>
      <c r="D8" s="31"/>
      <c r="E8" s="32">
        <f>C5+425</f>
        <v>44987</v>
      </c>
      <c r="F8" s="32"/>
      <c r="G8" s="27">
        <f>9-(B7/C6)</f>
        <v>0</v>
      </c>
      <c r="H8" s="33" t="s">
        <v>15</v>
      </c>
      <c r="I8" s="33"/>
      <c r="J8" s="33"/>
      <c r="K8" s="33"/>
      <c r="L8" s="33"/>
      <c r="M8" s="34"/>
    </row>
    <row r="9" spans="1:13" s="6" customFormat="1" ht="15.75" thickBot="1" x14ac:dyDescent="0.3">
      <c r="A9" s="5" t="s">
        <v>17</v>
      </c>
      <c r="B9" s="5"/>
      <c r="C9" s="5"/>
      <c r="D9" s="5">
        <f>'2026'!B44+'2027'!C44+'2027'!D44+'2027'!E44+'2027'!F44+'2027'!G44+'2027'!H44+'2027'!I44+'2027'!J44+'2027'!K44+'2027'!L44+'2027'!M44</f>
        <v>0</v>
      </c>
      <c r="G9" s="29"/>
      <c r="H9" s="35"/>
      <c r="I9" s="35"/>
      <c r="J9" s="35"/>
      <c r="K9" s="35"/>
      <c r="L9" s="35"/>
      <c r="M9" s="36"/>
    </row>
    <row r="11" spans="1:13" x14ac:dyDescent="0.25">
      <c r="A11" s="8" t="s">
        <v>1</v>
      </c>
      <c r="B11" s="7">
        <v>46753</v>
      </c>
      <c r="C11" s="7">
        <v>46784</v>
      </c>
      <c r="D11" s="7">
        <v>46813</v>
      </c>
      <c r="E11" s="7">
        <v>46844</v>
      </c>
      <c r="F11" s="7">
        <v>46874</v>
      </c>
      <c r="G11" s="7">
        <v>46905</v>
      </c>
      <c r="H11" s="7">
        <v>46935</v>
      </c>
      <c r="I11" s="7">
        <v>46966</v>
      </c>
      <c r="J11" s="7">
        <v>46997</v>
      </c>
      <c r="K11" s="7">
        <v>47027</v>
      </c>
      <c r="L11" s="7">
        <v>47058</v>
      </c>
      <c r="M11" s="7">
        <v>47088</v>
      </c>
    </row>
    <row r="12" spans="1:13" x14ac:dyDescent="0.25">
      <c r="A12" s="9">
        <v>1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25">
      <c r="A13" s="9">
        <v>2</v>
      </c>
      <c r="B13" s="2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 x14ac:dyDescent="0.25">
      <c r="A14" s="9">
        <v>3</v>
      </c>
      <c r="B14" s="2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 x14ac:dyDescent="0.25">
      <c r="A15" s="9">
        <v>4</v>
      </c>
      <c r="B15" s="2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1:13" x14ac:dyDescent="0.25">
      <c r="A16" s="9">
        <v>5</v>
      </c>
      <c r="B16" s="2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 x14ac:dyDescent="0.25">
      <c r="A17" s="9">
        <v>6</v>
      </c>
      <c r="B17" s="2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 x14ac:dyDescent="0.25">
      <c r="A18" s="9">
        <v>7</v>
      </c>
      <c r="B18" s="2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x14ac:dyDescent="0.25">
      <c r="A19" s="9">
        <v>8</v>
      </c>
      <c r="B19" s="2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 x14ac:dyDescent="0.25">
      <c r="A20" s="9">
        <v>9</v>
      </c>
      <c r="B20" s="2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 x14ac:dyDescent="0.25">
      <c r="A21" s="9">
        <v>10</v>
      </c>
      <c r="B21" s="2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 x14ac:dyDescent="0.25">
      <c r="A22" s="9">
        <v>11</v>
      </c>
      <c r="B22" s="2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 x14ac:dyDescent="0.25">
      <c r="A23" s="9">
        <v>12</v>
      </c>
      <c r="B23" s="2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x14ac:dyDescent="0.25">
      <c r="A24" s="9">
        <v>13</v>
      </c>
      <c r="B24" s="2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 x14ac:dyDescent="0.25">
      <c r="A25" s="9">
        <v>14</v>
      </c>
      <c r="B25" s="2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 x14ac:dyDescent="0.25">
      <c r="A26" s="9">
        <v>15</v>
      </c>
      <c r="B26" s="2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 x14ac:dyDescent="0.25">
      <c r="A27" s="9">
        <v>16</v>
      </c>
      <c r="B27" s="2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 x14ac:dyDescent="0.25">
      <c r="A28" s="9">
        <v>17</v>
      </c>
      <c r="B28" s="2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x14ac:dyDescent="0.25">
      <c r="A29" s="9">
        <v>18</v>
      </c>
      <c r="B29" s="2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x14ac:dyDescent="0.25">
      <c r="A30" s="9">
        <v>19</v>
      </c>
      <c r="B30" s="2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 x14ac:dyDescent="0.25">
      <c r="A31" s="9">
        <v>20</v>
      </c>
      <c r="B31" s="2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 x14ac:dyDescent="0.25">
      <c r="A32" s="9">
        <v>21</v>
      </c>
      <c r="B32" s="2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 x14ac:dyDescent="0.25">
      <c r="A33" s="9">
        <v>22</v>
      </c>
      <c r="B33" s="2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 x14ac:dyDescent="0.25">
      <c r="A34" s="9">
        <v>23</v>
      </c>
      <c r="B34" s="2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 x14ac:dyDescent="0.25">
      <c r="A35" s="9">
        <v>24</v>
      </c>
      <c r="B35" s="2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 x14ac:dyDescent="0.25">
      <c r="A36" s="9">
        <v>25</v>
      </c>
      <c r="B36" s="2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 x14ac:dyDescent="0.25">
      <c r="A37" s="9">
        <v>26</v>
      </c>
      <c r="B37" s="2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 x14ac:dyDescent="0.25">
      <c r="A38" s="9">
        <v>27</v>
      </c>
      <c r="B38" s="2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 x14ac:dyDescent="0.25">
      <c r="A39" s="9">
        <v>28</v>
      </c>
      <c r="B39" s="2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 x14ac:dyDescent="0.25">
      <c r="A40" s="9">
        <v>29</v>
      </c>
      <c r="B40" s="2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 x14ac:dyDescent="0.25">
      <c r="A41" s="9">
        <v>30</v>
      </c>
      <c r="B41" s="2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 ht="15.75" thickBot="1" x14ac:dyDescent="0.3">
      <c r="A42" s="10">
        <v>31</v>
      </c>
      <c r="B42" s="25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</row>
    <row r="43" spans="1:13" ht="4.5" customHeight="1" thickTop="1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9" t="s">
        <v>2</v>
      </c>
      <c r="B44" s="11">
        <f>SUM(B12:B42)</f>
        <v>0</v>
      </c>
      <c r="C44" s="11">
        <f t="shared" ref="C44:M44" si="0">SUM(C12:C42)</f>
        <v>0</v>
      </c>
      <c r="D44" s="11">
        <f t="shared" si="0"/>
        <v>0</v>
      </c>
      <c r="E44" s="11">
        <f t="shared" si="0"/>
        <v>0</v>
      </c>
      <c r="F44" s="11">
        <f t="shared" si="0"/>
        <v>0</v>
      </c>
      <c r="G44" s="11">
        <f t="shared" si="0"/>
        <v>0</v>
      </c>
      <c r="H44" s="11">
        <f t="shared" si="0"/>
        <v>0</v>
      </c>
      <c r="I44" s="11">
        <f t="shared" si="0"/>
        <v>0</v>
      </c>
      <c r="J44" s="11">
        <f t="shared" si="0"/>
        <v>0</v>
      </c>
      <c r="K44" s="11">
        <f t="shared" si="0"/>
        <v>0</v>
      </c>
      <c r="L44" s="11">
        <f t="shared" si="0"/>
        <v>0</v>
      </c>
      <c r="M44" s="11">
        <f t="shared" si="0"/>
        <v>0</v>
      </c>
    </row>
  </sheetData>
  <sheetProtection algorithmName="SHA-512" hashValue="WT+NBUROCtJFMBqsTFMvNGqQtGSi9O4+XHOc4KiZRJu5HBqt79CKx/Yc8puKSuJmVGqKHZJ6Ve+lbIeWMdNlKA==" saltValue="T/8p4CPnHNpXzKKlW73tfA==" spinCount="100000" sheet="1" objects="1" scenarios="1"/>
  <mergeCells count="10">
    <mergeCell ref="H7:I7"/>
    <mergeCell ref="A8:D8"/>
    <mergeCell ref="E8:F8"/>
    <mergeCell ref="H8:M9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11631A354AA4AB7B874AED7709317" ma:contentTypeVersion="18" ma:contentTypeDescription="Een nieuw document maken." ma:contentTypeScope="" ma:versionID="8ec0cce12652ff8a311c127378194b93">
  <xsd:schema xmlns:xsd="http://www.w3.org/2001/XMLSchema" xmlns:xs="http://www.w3.org/2001/XMLSchema" xmlns:p="http://schemas.microsoft.com/office/2006/metadata/properties" xmlns:ns2="93354aaa-363f-4184-a0b5-4880f45c7a42" xmlns:ns3="402ca7af-87e1-4112-ab54-7fd78a8a3a2d" targetNamespace="http://schemas.microsoft.com/office/2006/metadata/properties" ma:root="true" ma:fieldsID="4ce087da8147ccdd460017e7cc765a27" ns2:_="" ns3:_="">
    <xsd:import namespace="93354aaa-363f-4184-a0b5-4880f45c7a42"/>
    <xsd:import namespace="402ca7af-87e1-4112-ab54-7fd78a8a3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54aaa-363f-4184-a0b5-4880f45c7a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8a72368-0e7c-4ee7-9b6b-593c969465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ca7af-87e1-4112-ab54-7fd78a8a3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cc6d5df-fd06-41ad-aafc-655b69c14db9}" ma:internalName="TaxCatchAll" ma:showField="CatchAllData" ma:web="402ca7af-87e1-4112-ab54-7fd78a8a3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54aaa-363f-4184-a0b5-4880f45c7a42">
      <Terms xmlns="http://schemas.microsoft.com/office/infopath/2007/PartnerControls"/>
    </lcf76f155ced4ddcb4097134ff3c332f>
    <TaxCatchAll xmlns="402ca7af-87e1-4112-ab54-7fd78a8a3a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4315CF-49E5-409E-8159-CF6D43C18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54aaa-363f-4184-a0b5-4880f45c7a42"/>
    <ds:schemaRef ds:uri="402ca7af-87e1-4112-ab54-7fd78a8a3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DDE6-4611-4245-99E2-5A87FC94474C}">
  <ds:schemaRefs>
    <ds:schemaRef ds:uri="http://schemas.microsoft.com/office/2006/metadata/properties"/>
    <ds:schemaRef ds:uri="http://schemas.microsoft.com/office/infopath/2007/PartnerControls"/>
    <ds:schemaRef ds:uri="93354aaa-363f-4184-a0b5-4880f45c7a42"/>
    <ds:schemaRef ds:uri="402ca7af-87e1-4112-ab54-7fd78a8a3a2d"/>
  </ds:schemaRefs>
</ds:datastoreItem>
</file>

<file path=customXml/itemProps3.xml><?xml version="1.0" encoding="utf-8"?>
<ds:datastoreItem xmlns:ds="http://schemas.openxmlformats.org/officeDocument/2006/customXml" ds:itemID="{D0237CC1-E430-414C-A6F7-2A5846174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2022</vt:lpstr>
      <vt:lpstr>2023</vt:lpstr>
      <vt:lpstr>2024</vt:lpstr>
      <vt:lpstr>2025</vt:lpstr>
      <vt:lpstr>2026</vt:lpstr>
      <vt:lpstr>2027</vt:lpstr>
      <vt:lpstr>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Beer | Seveba</dc:creator>
  <cp:lastModifiedBy>Nienke Beer | Seveba</cp:lastModifiedBy>
  <dcterms:created xsi:type="dcterms:W3CDTF">2022-09-05T10:32:33Z</dcterms:created>
  <dcterms:modified xsi:type="dcterms:W3CDTF">2024-03-27T11:17:59Z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0x0101009B711631A354AA4AB7B874AED7709317</vt:lpwstr>
  </property>
  <property fmtid="{D5CDD505-2E9C-101B-9397-08002B2CF9AE}" pid="3" name="MediaServiceImageTags">
    <vt:lpwstr/>
  </property>
</Properties>
</file>